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8_{871BADFA-5AC9-4E8F-9E4A-64E4FF3F63F1}" xr6:coauthVersionLast="47" xr6:coauthVersionMax="47" xr10:uidLastSave="{00000000-0000-0000-0000-000000000000}"/>
  <bookViews>
    <workbookView xWindow="-120" yWindow="-120" windowWidth="20730" windowHeight="11160" activeTab="1" xr2:uid="{961BDCEA-FCE1-4DA7-9171-318E7A957FD0}"/>
  </bookViews>
  <sheets>
    <sheet name="Atenciones" sheetId="3" r:id="rId1"/>
    <sheet name="Sentencias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0" i="4" l="1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H53" i="4"/>
  <c r="G53" i="4"/>
  <c r="F53" i="4"/>
  <c r="B53" i="4" s="1"/>
  <c r="H52" i="4"/>
  <c r="G52" i="4"/>
  <c r="B51" i="4"/>
  <c r="H50" i="4"/>
  <c r="G50" i="4"/>
  <c r="E50" i="4"/>
  <c r="D50" i="4"/>
  <c r="C50" i="4"/>
  <c r="E27" i="4"/>
  <c r="D27" i="4"/>
  <c r="D26" i="4" s="1"/>
  <c r="D24" i="4" s="1"/>
  <c r="C27" i="4"/>
  <c r="C26" i="4" s="1"/>
  <c r="C24" i="4" s="1"/>
  <c r="B27" i="4"/>
  <c r="E26" i="4"/>
  <c r="B26" i="4"/>
  <c r="E24" i="4"/>
  <c r="B24" i="4"/>
  <c r="B41" i="3"/>
  <c r="B40" i="3"/>
  <c r="B39" i="3"/>
  <c r="B38" i="3"/>
  <c r="B35" i="3" s="1"/>
  <c r="B37" i="3"/>
  <c r="B36" i="3"/>
  <c r="E35" i="3"/>
  <c r="D35" i="3"/>
  <c r="C35" i="3"/>
  <c r="B26" i="3"/>
  <c r="B25" i="3"/>
  <c r="B24" i="3"/>
  <c r="E23" i="3"/>
  <c r="D23" i="3"/>
  <c r="C23" i="3"/>
  <c r="F52" i="4" l="1"/>
  <c r="B23" i="3"/>
  <c r="B52" i="4" l="1"/>
  <c r="F50" i="4"/>
  <c r="B50" i="4" s="1"/>
</calcChain>
</file>

<file path=xl/sharedStrings.xml><?xml version="1.0" encoding="utf-8"?>
<sst xmlns="http://schemas.openxmlformats.org/spreadsheetml/2006/main" count="99" uniqueCount="48">
  <si>
    <t xml:space="preserve">Departamento de Investigación y Estadísticas                                        Observatorio de Igualdad y Equidad de Género  </t>
  </si>
  <si>
    <t>Datos estadísticos Abril-Junio 2021</t>
  </si>
  <si>
    <t>Atenciones legales y Psicológicas</t>
  </si>
  <si>
    <t>Cuadro 1</t>
  </si>
  <si>
    <t>República Dominicana: Número de atenciones legales, psicológicas y otras brindadas por el Ministerio de la Mujer, por tipo de atención, según mes, 2021.</t>
  </si>
  <si>
    <t>Mes</t>
  </si>
  <si>
    <t>Número de Atenciones</t>
  </si>
  <si>
    <t>Tipos de Atención</t>
  </si>
  <si>
    <t>Legal</t>
  </si>
  <si>
    <t>Psicológica</t>
  </si>
  <si>
    <r>
      <t>Otras</t>
    </r>
    <r>
      <rPr>
        <b/>
        <vertAlign val="superscript"/>
        <sz val="9"/>
        <color rgb="FF000000"/>
        <rFont val="Arial"/>
        <family val="2"/>
      </rPr>
      <t>1</t>
    </r>
  </si>
  <si>
    <t>Total</t>
  </si>
  <si>
    <t>Abril</t>
  </si>
  <si>
    <t>Mayo</t>
  </si>
  <si>
    <t>Junio</t>
  </si>
  <si>
    <t>Fuente: Departamento de Investigación y Estadísticas del Ministerio de la Mujer</t>
  </si>
  <si>
    <t>1/ Los otros tipos de atenciones se hace referencia a las audiencias, visitas, depósito, retiro de expedientes y a las reuniones judiciales que son llevadas a cabo por nuestras abogadas.</t>
  </si>
  <si>
    <t>Cuadro 2</t>
  </si>
  <si>
    <t>Enero</t>
  </si>
  <si>
    <t>Febrero</t>
  </si>
  <si>
    <t>Marzo</t>
  </si>
  <si>
    <t>Cuadro 3</t>
  </si>
  <si>
    <t>República Dominicana: Número de atenciones en tribunales otorgadas a nivel nacional por el Ministerio de la Mujer a favor de mujeres víctimas de violencia, por mes, según tipo de atención y sentencia adquirida, 2021.</t>
  </si>
  <si>
    <t>Tipo de atención</t>
  </si>
  <si>
    <t xml:space="preserve">Número de atenciones en tribunales </t>
  </si>
  <si>
    <t>Procesos o casos abiertos sin una sola sentencia</t>
  </si>
  <si>
    <t>Número total de sentencias</t>
  </si>
  <si>
    <t>Sentencias Penales</t>
  </si>
  <si>
    <t>Violencia Psicológica</t>
  </si>
  <si>
    <t>Violencia Física</t>
  </si>
  <si>
    <t>Violación</t>
  </si>
  <si>
    <t>Abuso sexual</t>
  </si>
  <si>
    <t>Acoso sexual</t>
  </si>
  <si>
    <t>Incesto</t>
  </si>
  <si>
    <t>Feminicidios</t>
  </si>
  <si>
    <t>Trata y tráfico</t>
  </si>
  <si>
    <t>Pensión alimenticia</t>
  </si>
  <si>
    <t>Otras</t>
  </si>
  <si>
    <t>Sentencias Civiles</t>
  </si>
  <si>
    <t>Guarda y custodia</t>
  </si>
  <si>
    <t>Régimen de visita</t>
  </si>
  <si>
    <t>Terminación de autoridad parental</t>
  </si>
  <si>
    <t>Restitución de menores</t>
  </si>
  <si>
    <t>Otro tipo</t>
  </si>
  <si>
    <t>Fuente: Departamento de Investigación y Estadísticas del Ministerio de la Mujer.</t>
  </si>
  <si>
    <t>Cuadro 4</t>
  </si>
  <si>
    <t>Proxenetismo</t>
  </si>
  <si>
    <t>Sentencias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</si>
</sst>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vertAlign val="superscript"/>
      <sz val="9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8"/>
      <color rgb="FF000000"/>
      <name val="Arial"/>
      <family val="2"/>
    </font>
    <font>
      <sz val="9"/>
      <color indexed="6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58">
    <xf numFmtId="0" fontId="0" fillId="0" borderId="0" xfId="0"/>
    <xf numFmtId="0" fontId="1" fillId="2" borderId="0" xfId="0" applyFont="1" applyFill="1"/>
    <xf numFmtId="0" fontId="1" fillId="0" borderId="0" xfId="0" applyFont="1"/>
    <xf numFmtId="0" fontId="5" fillId="0" borderId="0" xfId="0" applyFont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0" fontId="10" fillId="0" borderId="0" xfId="2" applyFont="1" applyAlignment="1">
      <alignment wrapText="1"/>
    </xf>
    <xf numFmtId="0" fontId="10" fillId="0" borderId="0" xfId="2" applyFont="1" applyAlignment="1">
      <alignment horizontal="center" wrapText="1"/>
    </xf>
    <xf numFmtId="0" fontId="7" fillId="0" borderId="0" xfId="2"/>
    <xf numFmtId="0" fontId="10" fillId="0" borderId="0" xfId="2" applyFont="1" applyAlignment="1">
      <alignment horizontal="left" wrapText="1"/>
    </xf>
    <xf numFmtId="3" fontId="8" fillId="0" borderId="0" xfId="1" applyNumberFormat="1" applyFont="1" applyAlignment="1">
      <alignment horizontal="center" vertical="center"/>
    </xf>
    <xf numFmtId="3" fontId="11" fillId="0" borderId="0" xfId="1" applyNumberFormat="1" applyFont="1" applyAlignment="1">
      <alignment horizontal="center" vertical="center"/>
    </xf>
    <xf numFmtId="0" fontId="7" fillId="0" borderId="0" xfId="1" applyAlignment="1">
      <alignment horizontal="center" vertical="center"/>
    </xf>
    <xf numFmtId="0" fontId="7" fillId="0" borderId="0" xfId="1"/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3" fontId="14" fillId="0" borderId="4" xfId="3" applyNumberFormat="1" applyFont="1" applyBorder="1" applyAlignment="1">
      <alignment horizontal="center" vertical="center" wrapText="1"/>
    </xf>
    <xf numFmtId="0" fontId="14" fillId="0" borderId="2" xfId="3" applyFont="1" applyBorder="1" applyAlignment="1">
      <alignment horizontal="left" vertical="center" wrapText="1"/>
    </xf>
    <xf numFmtId="3" fontId="14" fillId="0" borderId="2" xfId="3" applyNumberFormat="1" applyFont="1" applyBorder="1" applyAlignment="1">
      <alignment horizontal="center" vertical="center" wrapText="1"/>
    </xf>
    <xf numFmtId="0" fontId="14" fillId="0" borderId="0" xfId="4" applyFont="1" applyAlignment="1">
      <alignment horizontal="left" vertical="center" wrapText="1"/>
    </xf>
    <xf numFmtId="3" fontId="14" fillId="0" borderId="0" xfId="3" applyNumberFormat="1" applyFont="1" applyAlignment="1">
      <alignment horizontal="center" vertical="center" wrapText="1"/>
    </xf>
    <xf numFmtId="164" fontId="15" fillId="0" borderId="0" xfId="5" applyNumberFormat="1" applyFont="1" applyAlignment="1">
      <alignment horizontal="center" vertical="center"/>
    </xf>
    <xf numFmtId="0" fontId="14" fillId="0" borderId="0" xfId="4" applyFont="1" applyAlignment="1">
      <alignment horizontal="left" vertical="center" wrapText="1" indent="1"/>
    </xf>
    <xf numFmtId="0" fontId="8" fillId="0" borderId="0" xfId="4" applyFont="1" applyAlignment="1">
      <alignment horizontal="left" vertical="center" wrapText="1" indent="2"/>
    </xf>
    <xf numFmtId="164" fontId="11" fillId="0" borderId="0" xfId="5" applyNumberFormat="1" applyFont="1" applyAlignment="1">
      <alignment horizontal="center" vertical="center"/>
    </xf>
    <xf numFmtId="0" fontId="11" fillId="0" borderId="0" xfId="5" applyFont="1" applyAlignment="1">
      <alignment horizontal="left" vertical="center" wrapText="1" indent="2"/>
    </xf>
    <xf numFmtId="164" fontId="15" fillId="0" borderId="0" xfId="6" applyNumberFormat="1" applyFont="1" applyAlignment="1">
      <alignment horizontal="center" vertical="center"/>
    </xf>
    <xf numFmtId="3" fontId="8" fillId="0" borderId="0" xfId="3" applyNumberFormat="1" applyFont="1" applyAlignment="1">
      <alignment horizontal="center" vertical="center" wrapText="1"/>
    </xf>
    <xf numFmtId="164" fontId="11" fillId="0" borderId="0" xfId="6" applyNumberFormat="1" applyFont="1" applyAlignment="1">
      <alignment horizontal="center" vertical="center"/>
    </xf>
    <xf numFmtId="0" fontId="8" fillId="0" borderId="1" xfId="4" applyFont="1" applyBorder="1" applyAlignment="1">
      <alignment horizontal="left" vertical="center" wrapText="1" indent="2"/>
    </xf>
    <xf numFmtId="3" fontId="8" fillId="0" borderId="1" xfId="3" applyNumberFormat="1" applyFont="1" applyBorder="1" applyAlignment="1">
      <alignment horizontal="center" vertical="center" wrapText="1"/>
    </xf>
    <xf numFmtId="164" fontId="11" fillId="0" borderId="1" xfId="6" applyNumberFormat="1" applyFont="1" applyBorder="1" applyAlignment="1">
      <alignment horizontal="center" vertical="center"/>
    </xf>
    <xf numFmtId="164" fontId="11" fillId="0" borderId="1" xfId="5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4" fillId="0" borderId="3" xfId="3" applyFont="1" applyBorder="1" applyAlignment="1">
      <alignment horizontal="left" vertical="center" wrapText="1"/>
    </xf>
    <xf numFmtId="0" fontId="14" fillId="0" borderId="4" xfId="3" applyFont="1" applyBorder="1" applyAlignment="1">
      <alignment horizontal="left" vertical="center" wrapText="1"/>
    </xf>
    <xf numFmtId="3" fontId="14" fillId="0" borderId="3" xfId="3" applyNumberFormat="1" applyFont="1" applyBorder="1" applyAlignment="1">
      <alignment horizontal="center" vertical="center" wrapText="1"/>
    </xf>
    <xf numFmtId="3" fontId="14" fillId="0" borderId="4" xfId="3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7">
    <cellStyle name="Normal" xfId="0" builtinId="0"/>
    <cellStyle name="Normal_Atenciones1" xfId="2" xr:uid="{DF967D3B-5281-4592-8356-47472808170A}"/>
    <cellStyle name="Normal_Atenciones1_1" xfId="1" xr:uid="{93259C14-DAAE-413C-9839-A582C3943F07}"/>
    <cellStyle name="Normal_Hoja1 3" xfId="4" xr:uid="{72897F7C-6659-4E9F-9B88-8E1ED83905E2}"/>
    <cellStyle name="Normal_Hoja3" xfId="3" xr:uid="{738DCB01-6CB0-4C8C-9C49-6D51D82D409B}"/>
    <cellStyle name="Normal_Sentencias1" xfId="6" xr:uid="{CBC11F8F-4D36-48B8-9393-F22B0FA05D29}"/>
    <cellStyle name="Normal_Sentencias1_1" xfId="5" xr:uid="{107095D0-3F2C-44AE-BAE3-D91B124631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109011</xdr:colOff>
      <xdr:row>0</xdr:row>
      <xdr:rowOff>1</xdr:rowOff>
    </xdr:from>
    <xdr:to>
      <xdr:col>1</xdr:col>
      <xdr:colOff>504825</xdr:colOff>
      <xdr:row>6</xdr:row>
      <xdr:rowOff>152401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8135B1C3-3598-4B40-8D85-E3C608FCB0F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11" y="1"/>
          <a:ext cx="1157814" cy="1238250"/>
        </a:xfrm>
        <a:prstGeom prst="rect">
          <a:avLst/>
        </a:prstGeom>
      </xdr:spPr>
    </xdr:pic>
    <xdr:clientData/>
  </xdr:twoCellAnchor>
  <xdr:twoCellAnchor editAs="oneCell">
    <xdr:from>
      <xdr:col>1</xdr:col>
      <xdr:colOff>570441</xdr:colOff>
      <xdr:row>0</xdr:row>
      <xdr:rowOff>2</xdr:rowOff>
    </xdr:from>
    <xdr:to>
      <xdr:col>3</xdr:col>
      <xdr:colOff>476251</xdr:colOff>
      <xdr:row>6</xdr:row>
      <xdr:rowOff>161926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BA51BE48-CDA4-46CC-B309-5AF38818BE3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2441" y="2"/>
          <a:ext cx="1410760" cy="12477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109011</xdr:colOff>
      <xdr:row>0</xdr:row>
      <xdr:rowOff>1</xdr:rowOff>
    </xdr:from>
    <xdr:to>
      <xdr:col>0</xdr:col>
      <xdr:colOff>1609725</xdr:colOff>
      <xdr:row>7</xdr:row>
      <xdr:rowOff>19050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750F85FF-00CF-478B-B1B7-0818D70F8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11" y="1"/>
          <a:ext cx="1500714" cy="1295399"/>
        </a:xfrm>
        <a:prstGeom prst="rect">
          <a:avLst/>
        </a:prstGeom>
      </xdr:spPr>
    </xdr:pic>
    <xdr:clientData/>
  </xdr:twoCellAnchor>
  <xdr:twoCellAnchor editAs="oneCell">
    <xdr:from>
      <xdr:col>0</xdr:col>
      <xdr:colOff>1599141</xdr:colOff>
      <xdr:row>0</xdr:row>
      <xdr:rowOff>0</xdr:rowOff>
    </xdr:from>
    <xdr:to>
      <xdr:col>1</xdr:col>
      <xdr:colOff>295275</xdr:colOff>
      <xdr:row>7</xdr:row>
      <xdr:rowOff>28575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1D6AE7EC-54A3-409F-921E-159E39364A9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99141" y="0"/>
          <a:ext cx="1391709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72F75-96A6-42C4-BECD-6E11CD5FE0F7}">
  <sheetPr>
    <tabColor rgb="FF92D050"/>
  </sheetPr>
  <dimension ref="A1:I45"/>
  <sheetViews>
    <sheetView topLeftCell="A7" workbookViewId="0">
      <selection activeCell="F42" sqref="F42"/>
    </sheetView>
  </sheetViews>
  <sheetFormatPr baseColWidth="10" defaultColWidth="14.42578125" defaultRowHeight="12" x14ac:dyDescent="0.25"/>
  <cols>
    <col min="1" max="1" width="11.42578125" style="3" customWidth="1"/>
    <col min="2" max="5" width="11.28515625" style="7" customWidth="1"/>
    <col min="6" max="6" width="11.28515625" style="3" customWidth="1"/>
    <col min="7" max="16384" width="14.42578125" style="3"/>
  </cols>
  <sheetData>
    <row r="1" spans="1:5" s="2" customFormat="1" ht="14.25" x14ac:dyDescent="0.2">
      <c r="A1" s="1"/>
      <c r="B1" s="1"/>
      <c r="C1" s="1"/>
      <c r="D1" s="1"/>
      <c r="E1" s="1"/>
    </row>
    <row r="2" spans="1:5" s="2" customFormat="1" ht="14.25" x14ac:dyDescent="0.2">
      <c r="A2" s="1"/>
      <c r="B2" s="1"/>
      <c r="C2" s="1"/>
      <c r="D2" s="1"/>
      <c r="E2" s="1"/>
    </row>
    <row r="3" spans="1:5" s="2" customFormat="1" ht="14.25" x14ac:dyDescent="0.2">
      <c r="A3" s="1"/>
      <c r="B3" s="1"/>
      <c r="C3" s="1"/>
      <c r="D3" s="1"/>
      <c r="E3" s="1"/>
    </row>
    <row r="4" spans="1:5" s="2" customFormat="1" ht="14.25" x14ac:dyDescent="0.2">
      <c r="A4" s="1"/>
      <c r="B4" s="1"/>
      <c r="C4" s="1"/>
      <c r="D4" s="1"/>
      <c r="E4" s="1"/>
    </row>
    <row r="5" spans="1:5" s="2" customFormat="1" ht="14.25" x14ac:dyDescent="0.2">
      <c r="A5" s="1"/>
      <c r="B5" s="1"/>
      <c r="C5" s="1"/>
      <c r="D5" s="1"/>
      <c r="E5" s="1"/>
    </row>
    <row r="6" spans="1:5" s="2" customFormat="1" ht="14.25" x14ac:dyDescent="0.2">
      <c r="A6" s="1"/>
      <c r="B6" s="1"/>
      <c r="C6" s="1"/>
      <c r="D6" s="1"/>
      <c r="E6" s="1"/>
    </row>
    <row r="7" spans="1:5" s="2" customFormat="1" ht="14.25" x14ac:dyDescent="0.2">
      <c r="A7" s="1"/>
      <c r="B7" s="1"/>
      <c r="C7" s="1"/>
      <c r="D7" s="1"/>
      <c r="E7" s="1"/>
    </row>
    <row r="8" spans="1:5" s="2" customFormat="1" ht="14.25" x14ac:dyDescent="0.2">
      <c r="A8" s="1"/>
      <c r="B8" s="1"/>
      <c r="C8" s="1"/>
      <c r="D8" s="1"/>
      <c r="E8" s="1"/>
    </row>
    <row r="9" spans="1:5" s="2" customFormat="1" ht="15" customHeight="1" x14ac:dyDescent="0.2">
      <c r="A9" s="43" t="s">
        <v>0</v>
      </c>
      <c r="B9" s="43"/>
      <c r="C9" s="43"/>
      <c r="D9" s="43"/>
      <c r="E9" s="43"/>
    </row>
    <row r="10" spans="1:5" s="2" customFormat="1" ht="14.25" customHeight="1" x14ac:dyDescent="0.2">
      <c r="A10" s="43"/>
      <c r="B10" s="43"/>
      <c r="C10" s="43"/>
      <c r="D10" s="43"/>
      <c r="E10" s="43"/>
    </row>
    <row r="11" spans="1:5" s="2" customFormat="1" ht="14.25" customHeight="1" x14ac:dyDescent="0.2">
      <c r="A11" s="43"/>
      <c r="B11" s="43"/>
      <c r="C11" s="43"/>
      <c r="D11" s="43"/>
      <c r="E11" s="43"/>
    </row>
    <row r="12" spans="1:5" s="2" customFormat="1" ht="14.25" x14ac:dyDescent="0.2">
      <c r="A12" s="43"/>
      <c r="B12" s="43"/>
      <c r="C12" s="43"/>
      <c r="D12" s="43"/>
      <c r="E12" s="43"/>
    </row>
    <row r="13" spans="1:5" s="2" customFormat="1" ht="15" customHeight="1" x14ac:dyDescent="0.25">
      <c r="A13" s="1"/>
      <c r="B13" s="44" t="s">
        <v>1</v>
      </c>
      <c r="C13" s="44"/>
      <c r="D13" s="44"/>
      <c r="E13" s="44"/>
    </row>
    <row r="14" spans="1:5" s="2" customFormat="1" ht="14.25" x14ac:dyDescent="0.2">
      <c r="A14" s="1"/>
      <c r="B14" s="1"/>
      <c r="C14" s="1"/>
      <c r="D14" s="1"/>
      <c r="E14" s="1"/>
    </row>
    <row r="15" spans="1:5" s="2" customFormat="1" ht="14.25" x14ac:dyDescent="0.2">
      <c r="A15" s="1"/>
      <c r="B15" s="1"/>
      <c r="C15" s="1"/>
      <c r="D15" s="1"/>
      <c r="E15" s="1"/>
    </row>
    <row r="16" spans="1:5" s="2" customFormat="1" ht="20.25" x14ac:dyDescent="0.3">
      <c r="A16" s="45" t="s">
        <v>2</v>
      </c>
      <c r="B16" s="45"/>
      <c r="C16" s="45"/>
      <c r="D16" s="45"/>
      <c r="E16" s="45"/>
    </row>
    <row r="19" spans="1:9" x14ac:dyDescent="0.25">
      <c r="A19" s="46" t="s">
        <v>3</v>
      </c>
      <c r="B19" s="46"/>
      <c r="C19" s="46"/>
      <c r="D19" s="46"/>
      <c r="E19" s="46"/>
    </row>
    <row r="20" spans="1:9" ht="38.25" customHeight="1" thickBot="1" x14ac:dyDescent="0.3">
      <c r="A20" s="47" t="s">
        <v>4</v>
      </c>
      <c r="B20" s="47"/>
      <c r="C20" s="47"/>
      <c r="D20" s="47"/>
      <c r="E20" s="47"/>
    </row>
    <row r="21" spans="1:9" ht="12.75" customHeight="1" x14ac:dyDescent="0.25">
      <c r="A21" s="38" t="s">
        <v>5</v>
      </c>
      <c r="B21" s="40" t="s">
        <v>6</v>
      </c>
      <c r="C21" s="42" t="s">
        <v>7</v>
      </c>
      <c r="D21" s="42"/>
      <c r="E21" s="42"/>
    </row>
    <row r="22" spans="1:9" ht="14.25" customHeight="1" thickBot="1" x14ac:dyDescent="0.3">
      <c r="A22" s="39"/>
      <c r="B22" s="41"/>
      <c r="C22" s="4" t="s">
        <v>8</v>
      </c>
      <c r="D22" s="4" t="s">
        <v>9</v>
      </c>
      <c r="E22" s="4" t="s">
        <v>10</v>
      </c>
    </row>
    <row r="23" spans="1:9" x14ac:dyDescent="0.25">
      <c r="A23" s="5" t="s">
        <v>11</v>
      </c>
      <c r="B23" s="6">
        <f>B24+B25+B26</f>
        <v>17664</v>
      </c>
      <c r="C23" s="6">
        <f t="shared" ref="C23:E23" si="0">C24+C25+C26</f>
        <v>10379</v>
      </c>
      <c r="D23" s="6">
        <f t="shared" si="0"/>
        <v>5049</v>
      </c>
      <c r="E23" s="6">
        <f t="shared" si="0"/>
        <v>2236</v>
      </c>
    </row>
    <row r="24" spans="1:9" x14ac:dyDescent="0.25">
      <c r="A24" s="3" t="s">
        <v>12</v>
      </c>
      <c r="B24" s="7">
        <f t="shared" ref="B24:B26" si="1">C24+D24+E24</f>
        <v>6145.0000000000009</v>
      </c>
      <c r="C24" s="8">
        <v>3811.0000000000005</v>
      </c>
      <c r="D24" s="8">
        <v>1644.0000000000002</v>
      </c>
      <c r="E24" s="8">
        <v>690</v>
      </c>
    </row>
    <row r="25" spans="1:9" x14ac:dyDescent="0.25">
      <c r="A25" s="3" t="s">
        <v>13</v>
      </c>
      <c r="B25" s="7">
        <f t="shared" si="1"/>
        <v>5440</v>
      </c>
      <c r="C25" s="8">
        <v>3371</v>
      </c>
      <c r="D25" s="8">
        <v>1434.9999999999998</v>
      </c>
      <c r="E25" s="8">
        <v>634</v>
      </c>
    </row>
    <row r="26" spans="1:9" ht="12.75" thickBot="1" x14ac:dyDescent="0.3">
      <c r="A26" s="3" t="s">
        <v>14</v>
      </c>
      <c r="B26" s="7">
        <f t="shared" si="1"/>
        <v>6079</v>
      </c>
      <c r="C26" s="8">
        <v>3197</v>
      </c>
      <c r="D26" s="8">
        <v>1970.0000000000002</v>
      </c>
      <c r="E26" s="8">
        <v>912.00000000000011</v>
      </c>
    </row>
    <row r="27" spans="1:9" x14ac:dyDescent="0.25">
      <c r="A27" s="48" t="s">
        <v>15</v>
      </c>
      <c r="B27" s="48"/>
      <c r="C27" s="48"/>
      <c r="D27" s="48"/>
      <c r="E27" s="48"/>
    </row>
    <row r="28" spans="1:9" ht="41.25" customHeight="1" x14ac:dyDescent="0.25">
      <c r="A28" s="49" t="s">
        <v>16</v>
      </c>
      <c r="B28" s="49"/>
      <c r="C28" s="49"/>
      <c r="D28" s="49"/>
      <c r="E28" s="49"/>
    </row>
    <row r="30" spans="1:9" ht="12.75" x14ac:dyDescent="0.2">
      <c r="A30" s="9"/>
      <c r="B30" s="9"/>
      <c r="C30" s="10"/>
      <c r="D30" s="10"/>
      <c r="E30" s="11"/>
      <c r="G30" s="12"/>
      <c r="H30" s="10"/>
      <c r="I30" s="11"/>
    </row>
    <row r="31" spans="1:9" x14ac:dyDescent="0.25">
      <c r="A31" s="46" t="s">
        <v>17</v>
      </c>
      <c r="B31" s="46"/>
      <c r="C31" s="46"/>
      <c r="D31" s="46"/>
      <c r="E31" s="46"/>
    </row>
    <row r="32" spans="1:9" ht="39" customHeight="1" thickBot="1" x14ac:dyDescent="0.3">
      <c r="A32" s="47" t="s">
        <v>4</v>
      </c>
      <c r="B32" s="47"/>
      <c r="C32" s="47"/>
      <c r="D32" s="47"/>
      <c r="E32" s="47"/>
    </row>
    <row r="33" spans="1:8" x14ac:dyDescent="0.25">
      <c r="A33" s="38" t="s">
        <v>5</v>
      </c>
      <c r="B33" s="40" t="s">
        <v>6</v>
      </c>
      <c r="C33" s="42" t="s">
        <v>7</v>
      </c>
      <c r="D33" s="42"/>
      <c r="E33" s="42"/>
    </row>
    <row r="34" spans="1:8" ht="12.75" customHeight="1" thickBot="1" x14ac:dyDescent="0.3">
      <c r="A34" s="39"/>
      <c r="B34" s="41"/>
      <c r="C34" s="4" t="s">
        <v>8</v>
      </c>
      <c r="D34" s="4" t="s">
        <v>9</v>
      </c>
      <c r="E34" s="4" t="s">
        <v>10</v>
      </c>
    </row>
    <row r="35" spans="1:8" x14ac:dyDescent="0.25">
      <c r="A35" s="5" t="s">
        <v>11</v>
      </c>
      <c r="B35" s="6">
        <f>B36+B37+B38+B39+B40+B41</f>
        <v>30830</v>
      </c>
      <c r="C35" s="6">
        <f t="shared" ref="C35:E35" si="2">C36+C37+C38+C39+C40+C41</f>
        <v>16925</v>
      </c>
      <c r="D35" s="6">
        <f t="shared" si="2"/>
        <v>10075</v>
      </c>
      <c r="E35" s="6">
        <f t="shared" si="2"/>
        <v>3829.9999999999995</v>
      </c>
    </row>
    <row r="36" spans="1:8" ht="12.75" x14ac:dyDescent="0.25">
      <c r="A36" s="3" t="s">
        <v>18</v>
      </c>
      <c r="B36" s="7">
        <f>C36+D36+E36</f>
        <v>4178.9999999999991</v>
      </c>
      <c r="C36" s="13">
        <v>2102</v>
      </c>
      <c r="D36" s="14">
        <v>1469.9999999999995</v>
      </c>
      <c r="E36" s="13">
        <v>606.99999999999989</v>
      </c>
      <c r="G36" s="15"/>
      <c r="H36" s="15"/>
    </row>
    <row r="37" spans="1:8" ht="12.75" x14ac:dyDescent="0.25">
      <c r="A37" s="3" t="s">
        <v>19</v>
      </c>
      <c r="B37" s="7">
        <f t="shared" ref="B37:B41" si="3">C37+D37+E37</f>
        <v>3879</v>
      </c>
      <c r="C37" s="13">
        <v>1989</v>
      </c>
      <c r="D37" s="14">
        <v>1467.0000000000002</v>
      </c>
      <c r="E37" s="13">
        <v>422.99999999999989</v>
      </c>
      <c r="G37" s="15"/>
      <c r="H37" s="15"/>
    </row>
    <row r="38" spans="1:8" ht="12.75" x14ac:dyDescent="0.25">
      <c r="A38" s="3" t="s">
        <v>20</v>
      </c>
      <c r="B38" s="7">
        <f t="shared" si="3"/>
        <v>5108</v>
      </c>
      <c r="C38" s="13">
        <v>2455</v>
      </c>
      <c r="D38" s="14">
        <v>2089.0000000000005</v>
      </c>
      <c r="E38" s="13">
        <v>563.99999999999989</v>
      </c>
      <c r="G38" s="15"/>
      <c r="H38" s="15"/>
    </row>
    <row r="39" spans="1:8" ht="12.75" x14ac:dyDescent="0.25">
      <c r="A39" s="3" t="s">
        <v>12</v>
      </c>
      <c r="B39" s="7">
        <f t="shared" si="3"/>
        <v>6145.0000000000009</v>
      </c>
      <c r="C39" s="8">
        <v>3811.0000000000005</v>
      </c>
      <c r="D39" s="8">
        <v>1644.0000000000002</v>
      </c>
      <c r="E39" s="8">
        <v>690</v>
      </c>
      <c r="G39" s="15"/>
      <c r="H39" s="15"/>
    </row>
    <row r="40" spans="1:8" ht="12.75" x14ac:dyDescent="0.25">
      <c r="A40" s="3" t="s">
        <v>13</v>
      </c>
      <c r="B40" s="7">
        <f t="shared" si="3"/>
        <v>5440</v>
      </c>
      <c r="C40" s="8">
        <v>3371</v>
      </c>
      <c r="D40" s="8">
        <v>1434.9999999999998</v>
      </c>
      <c r="E40" s="8">
        <v>634</v>
      </c>
      <c r="G40" s="15"/>
      <c r="H40" s="15"/>
    </row>
    <row r="41" spans="1:8" ht="13.5" thickBot="1" x14ac:dyDescent="0.3">
      <c r="A41" s="3" t="s">
        <v>14</v>
      </c>
      <c r="B41" s="7">
        <f t="shared" si="3"/>
        <v>6079</v>
      </c>
      <c r="C41" s="8">
        <v>3197</v>
      </c>
      <c r="D41" s="8">
        <v>1970.0000000000002</v>
      </c>
      <c r="E41" s="8">
        <v>912.00000000000011</v>
      </c>
      <c r="G41" s="15"/>
      <c r="H41" s="15"/>
    </row>
    <row r="42" spans="1:8" x14ac:dyDescent="0.25">
      <c r="A42" s="48" t="s">
        <v>15</v>
      </c>
      <c r="B42" s="48"/>
      <c r="C42" s="48"/>
      <c r="D42" s="48"/>
      <c r="E42" s="48"/>
    </row>
    <row r="43" spans="1:8" x14ac:dyDescent="0.25">
      <c r="A43" s="49" t="s">
        <v>16</v>
      </c>
      <c r="B43" s="49"/>
      <c r="C43" s="49"/>
      <c r="D43" s="49"/>
      <c r="E43" s="49"/>
    </row>
    <row r="44" spans="1:8" ht="12.75" x14ac:dyDescent="0.2">
      <c r="A44" s="16"/>
      <c r="B44" s="3"/>
      <c r="C44" s="3"/>
      <c r="D44" s="3"/>
      <c r="E44" s="3"/>
    </row>
    <row r="45" spans="1:8" ht="12.75" x14ac:dyDescent="0.2">
      <c r="A45" s="16"/>
      <c r="B45" s="3"/>
      <c r="C45" s="3"/>
      <c r="D45" s="3"/>
      <c r="E45" s="3"/>
    </row>
  </sheetData>
  <mergeCells count="17">
    <mergeCell ref="A42:E42"/>
    <mergeCell ref="A43:E43"/>
    <mergeCell ref="A27:E27"/>
    <mergeCell ref="A28:E28"/>
    <mergeCell ref="A31:E31"/>
    <mergeCell ref="A32:E32"/>
    <mergeCell ref="A33:A34"/>
    <mergeCell ref="B33:B34"/>
    <mergeCell ref="C33:E33"/>
    <mergeCell ref="A21:A22"/>
    <mergeCell ref="B21:B22"/>
    <mergeCell ref="C21:E21"/>
    <mergeCell ref="A9:E12"/>
    <mergeCell ref="B13:E13"/>
    <mergeCell ref="A16:E16"/>
    <mergeCell ref="A19:E19"/>
    <mergeCell ref="A20:E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0253-27E5-400D-85A9-4EEC9A01BBA3}">
  <sheetPr>
    <tabColor rgb="FF92D050"/>
  </sheetPr>
  <dimension ref="A1:O77"/>
  <sheetViews>
    <sheetView tabSelected="1" workbookViewId="0">
      <selection activeCell="A14" sqref="A14"/>
    </sheetView>
  </sheetViews>
  <sheetFormatPr baseColWidth="10" defaultColWidth="11.42578125" defaultRowHeight="12" x14ac:dyDescent="0.25"/>
  <cols>
    <col min="1" max="1" width="40.42578125" style="17" customWidth="1"/>
    <col min="2" max="2" width="11.85546875" style="37" customWidth="1"/>
    <col min="3" max="3" width="6.28515625" style="37" customWidth="1"/>
    <col min="4" max="4" width="8.5703125" style="37" customWidth="1"/>
    <col min="5" max="5" width="7.7109375" style="37" customWidth="1"/>
    <col min="6" max="6" width="11.42578125" style="17"/>
    <col min="7" max="7" width="10.85546875" style="17" customWidth="1"/>
    <col min="8" max="8" width="11.42578125" style="18"/>
    <col min="9" max="16384" width="11.42578125" style="17"/>
  </cols>
  <sheetData>
    <row r="1" spans="1:5" s="2" customFormat="1" ht="15" customHeight="1" x14ac:dyDescent="0.2">
      <c r="A1" s="1"/>
      <c r="B1" s="1"/>
      <c r="C1" s="1"/>
      <c r="D1" s="1"/>
      <c r="E1" s="1"/>
    </row>
    <row r="2" spans="1:5" s="2" customFormat="1" ht="14.25" x14ac:dyDescent="0.2">
      <c r="A2" s="1"/>
      <c r="B2" s="1"/>
      <c r="C2" s="1"/>
      <c r="D2" s="1"/>
      <c r="E2" s="1"/>
    </row>
    <row r="3" spans="1:5" s="2" customFormat="1" ht="14.25" x14ac:dyDescent="0.2">
      <c r="A3" s="1"/>
      <c r="B3" s="1"/>
      <c r="C3" s="1"/>
      <c r="D3" s="1"/>
      <c r="E3" s="1"/>
    </row>
    <row r="4" spans="1:5" s="2" customFormat="1" ht="14.25" x14ac:dyDescent="0.2">
      <c r="A4" s="1"/>
      <c r="B4" s="1"/>
      <c r="C4" s="1"/>
      <c r="D4" s="1"/>
      <c r="E4" s="1"/>
    </row>
    <row r="5" spans="1:5" s="2" customFormat="1" ht="14.25" x14ac:dyDescent="0.2">
      <c r="A5" s="1"/>
      <c r="B5" s="1"/>
      <c r="C5" s="1"/>
      <c r="D5" s="1"/>
      <c r="E5" s="1"/>
    </row>
    <row r="6" spans="1:5" s="2" customFormat="1" ht="14.25" x14ac:dyDescent="0.2">
      <c r="A6" s="1"/>
      <c r="B6" s="1"/>
      <c r="C6" s="1"/>
      <c r="D6" s="1"/>
      <c r="E6" s="1"/>
    </row>
    <row r="7" spans="1:5" s="2" customFormat="1" ht="14.25" x14ac:dyDescent="0.2">
      <c r="A7" s="1"/>
      <c r="B7" s="1"/>
      <c r="C7" s="1"/>
      <c r="D7" s="1"/>
      <c r="E7" s="1"/>
    </row>
    <row r="8" spans="1:5" s="2" customFormat="1" ht="14.25" x14ac:dyDescent="0.2">
      <c r="A8" s="1"/>
      <c r="B8" s="1"/>
      <c r="C8" s="1"/>
      <c r="D8" s="1"/>
      <c r="E8" s="1"/>
    </row>
    <row r="9" spans="1:5" s="2" customFormat="1" ht="15" customHeight="1" x14ac:dyDescent="0.2">
      <c r="A9" s="43" t="s">
        <v>0</v>
      </c>
      <c r="B9" s="43"/>
      <c r="C9" s="43"/>
      <c r="D9" s="43"/>
      <c r="E9" s="43"/>
    </row>
    <row r="10" spans="1:5" s="2" customFormat="1" ht="14.25" customHeight="1" x14ac:dyDescent="0.2">
      <c r="A10" s="43"/>
      <c r="B10" s="43"/>
      <c r="C10" s="43"/>
      <c r="D10" s="43"/>
      <c r="E10" s="43"/>
    </row>
    <row r="11" spans="1:5" s="2" customFormat="1" ht="14.25" customHeight="1" x14ac:dyDescent="0.2">
      <c r="A11" s="43"/>
      <c r="B11" s="43"/>
      <c r="C11" s="43"/>
      <c r="D11" s="43"/>
      <c r="E11" s="43"/>
    </row>
    <row r="12" spans="1:5" s="2" customFormat="1" ht="14.25" x14ac:dyDescent="0.2">
      <c r="A12" s="43"/>
      <c r="B12" s="43"/>
      <c r="C12" s="43"/>
      <c r="D12" s="43"/>
      <c r="E12" s="43"/>
    </row>
    <row r="13" spans="1:5" s="2" customFormat="1" ht="15" customHeight="1" x14ac:dyDescent="0.2">
      <c r="A13" s="43" t="s">
        <v>1</v>
      </c>
      <c r="B13" s="43"/>
      <c r="C13" s="43"/>
      <c r="D13" s="43"/>
      <c r="E13" s="43"/>
    </row>
    <row r="14" spans="1:5" s="2" customFormat="1" ht="14.25" x14ac:dyDescent="0.2">
      <c r="A14" s="1"/>
      <c r="B14" s="1"/>
      <c r="C14" s="1"/>
      <c r="D14" s="1"/>
      <c r="E14" s="1"/>
    </row>
    <row r="15" spans="1:5" s="2" customFormat="1" ht="14.25" x14ac:dyDescent="0.2">
      <c r="A15" s="1"/>
      <c r="B15" s="1"/>
      <c r="C15" s="1"/>
      <c r="D15" s="1"/>
      <c r="E15" s="1"/>
    </row>
    <row r="16" spans="1:5" s="2" customFormat="1" ht="20.25" x14ac:dyDescent="0.3">
      <c r="A16" s="45" t="s">
        <v>47</v>
      </c>
      <c r="B16" s="45"/>
      <c r="C16" s="45"/>
      <c r="D16" s="45"/>
      <c r="E16" s="45"/>
    </row>
    <row r="20" spans="1:15" x14ac:dyDescent="0.25">
      <c r="A20" s="52" t="s">
        <v>21</v>
      </c>
      <c r="B20" s="52"/>
      <c r="C20" s="52"/>
      <c r="D20" s="52"/>
      <c r="E20" s="52"/>
    </row>
    <row r="21" spans="1:15" s="19" customFormat="1" ht="36" customHeight="1" thickBot="1" x14ac:dyDescent="0.3">
      <c r="A21" s="57" t="s">
        <v>22</v>
      </c>
      <c r="B21" s="57"/>
      <c r="C21" s="57"/>
      <c r="D21" s="57"/>
      <c r="E21" s="57"/>
    </row>
    <row r="22" spans="1:15" s="19" customFormat="1" ht="21.75" customHeight="1" x14ac:dyDescent="0.25">
      <c r="A22" s="53" t="s">
        <v>23</v>
      </c>
      <c r="B22" s="55" t="s">
        <v>24</v>
      </c>
      <c r="C22" s="55" t="s">
        <v>5</v>
      </c>
      <c r="D22" s="55"/>
      <c r="E22" s="55"/>
    </row>
    <row r="23" spans="1:15" s="19" customFormat="1" ht="17.25" customHeight="1" thickBot="1" x14ac:dyDescent="0.3">
      <c r="A23" s="54"/>
      <c r="B23" s="56"/>
      <c r="C23" s="20" t="s">
        <v>12</v>
      </c>
      <c r="D23" s="20" t="s">
        <v>13</v>
      </c>
      <c r="E23" s="20" t="s">
        <v>14</v>
      </c>
    </row>
    <row r="24" spans="1:15" s="19" customFormat="1" x14ac:dyDescent="0.25">
      <c r="A24" s="21" t="s">
        <v>11</v>
      </c>
      <c r="B24" s="22">
        <f>B25+B26</f>
        <v>4824.0000000000018</v>
      </c>
      <c r="C24" s="22">
        <f t="shared" ref="C24:D24" si="0">C25+C26</f>
        <v>1532</v>
      </c>
      <c r="D24" s="22">
        <f t="shared" si="0"/>
        <v>1785</v>
      </c>
      <c r="E24" s="22">
        <f>E25+E26</f>
        <v>1507.0000000000002</v>
      </c>
      <c r="O24" s="24"/>
    </row>
    <row r="25" spans="1:15" s="19" customFormat="1" ht="24" x14ac:dyDescent="0.25">
      <c r="A25" s="23" t="s">
        <v>25</v>
      </c>
      <c r="B25" s="24">
        <v>4014.0000000000014</v>
      </c>
      <c r="C25" s="24">
        <v>1296</v>
      </c>
      <c r="D25" s="24">
        <v>1514</v>
      </c>
      <c r="E25" s="24">
        <v>1204.0000000000002</v>
      </c>
      <c r="O25" s="24"/>
    </row>
    <row r="26" spans="1:15" s="19" customFormat="1" x14ac:dyDescent="0.25">
      <c r="A26" s="23" t="s">
        <v>26</v>
      </c>
      <c r="B26" s="25">
        <f>B27+B38</f>
        <v>810.00000000000011</v>
      </c>
      <c r="C26" s="25">
        <f>C27+C38</f>
        <v>236.00000000000003</v>
      </c>
      <c r="D26" s="25">
        <f>D27+D38</f>
        <v>271</v>
      </c>
      <c r="E26" s="25">
        <f>E27+E38</f>
        <v>303</v>
      </c>
      <c r="O26" s="25"/>
    </row>
    <row r="27" spans="1:15" s="19" customFormat="1" x14ac:dyDescent="0.25">
      <c r="A27" s="26" t="s">
        <v>27</v>
      </c>
      <c r="B27" s="25">
        <f>B28+B29+B30+B31+B32+B34+B33+B35+B36+B37</f>
        <v>721.00000000000011</v>
      </c>
      <c r="C27" s="25">
        <f>C28+C29+C30+C31+C32+C34+C33+C35+C36+C37</f>
        <v>213.00000000000003</v>
      </c>
      <c r="D27" s="25">
        <f>D28+D29+D30+D31+D32+D34+D33+D35+D36+D37</f>
        <v>243</v>
      </c>
      <c r="E27" s="25">
        <f>E28+E29+E30+E31+E32+E34+E33+E35+E36+E37</f>
        <v>265</v>
      </c>
      <c r="O27" s="25"/>
    </row>
    <row r="28" spans="1:15" x14ac:dyDescent="0.25">
      <c r="A28" s="27" t="s">
        <v>28</v>
      </c>
      <c r="B28" s="28">
        <v>551.00000000000011</v>
      </c>
      <c r="C28" s="28">
        <v>158.00000000000003</v>
      </c>
      <c r="D28" s="28">
        <v>183</v>
      </c>
      <c r="E28" s="28">
        <v>210</v>
      </c>
      <c r="O28" s="28"/>
    </row>
    <row r="29" spans="1:15" x14ac:dyDescent="0.25">
      <c r="A29" s="27" t="s">
        <v>29</v>
      </c>
      <c r="B29" s="28">
        <v>91.000000000000028</v>
      </c>
      <c r="C29" s="28">
        <v>23.000000000000004</v>
      </c>
      <c r="D29" s="28">
        <v>36</v>
      </c>
      <c r="E29" s="28">
        <v>32</v>
      </c>
      <c r="O29" s="28"/>
    </row>
    <row r="30" spans="1:15" x14ac:dyDescent="0.25">
      <c r="A30" s="27" t="s">
        <v>30</v>
      </c>
      <c r="B30" s="28">
        <v>20.000000000000004</v>
      </c>
      <c r="C30" s="28">
        <v>8.9999999999999982</v>
      </c>
      <c r="D30" s="28">
        <v>6</v>
      </c>
      <c r="E30" s="28">
        <v>5.0000000000000009</v>
      </c>
      <c r="O30" s="28"/>
    </row>
    <row r="31" spans="1:15" x14ac:dyDescent="0.25">
      <c r="A31" s="27" t="s">
        <v>31</v>
      </c>
      <c r="B31" s="28">
        <v>14.000000000000002</v>
      </c>
      <c r="C31" s="28">
        <v>4</v>
      </c>
      <c r="D31" s="28">
        <v>3.9999999999999991</v>
      </c>
      <c r="E31" s="28">
        <v>5.9999999999999991</v>
      </c>
      <c r="O31" s="28"/>
    </row>
    <row r="32" spans="1:15" x14ac:dyDescent="0.25">
      <c r="A32" s="27" t="s">
        <v>32</v>
      </c>
      <c r="B32" s="28">
        <v>7.9999999999999991</v>
      </c>
      <c r="C32" s="28">
        <v>2</v>
      </c>
      <c r="D32" s="28">
        <v>1.9999999999999996</v>
      </c>
      <c r="E32" s="28">
        <v>4</v>
      </c>
      <c r="O32" s="28"/>
    </row>
    <row r="33" spans="1:15" x14ac:dyDescent="0.25">
      <c r="A33" s="27" t="s">
        <v>33</v>
      </c>
      <c r="B33" s="28">
        <v>2.0000000000000004</v>
      </c>
      <c r="C33" s="28">
        <v>1.0000000000000004</v>
      </c>
      <c r="D33" s="28">
        <v>0.99999999999999978</v>
      </c>
      <c r="E33" s="28">
        <v>0</v>
      </c>
      <c r="O33" s="28"/>
    </row>
    <row r="34" spans="1:15" x14ac:dyDescent="0.25">
      <c r="A34" s="27" t="s">
        <v>34</v>
      </c>
      <c r="B34" s="28">
        <v>6.0000000000000018</v>
      </c>
      <c r="C34" s="28">
        <v>3.0000000000000009</v>
      </c>
      <c r="D34" s="28">
        <v>3</v>
      </c>
      <c r="E34" s="28">
        <v>0</v>
      </c>
      <c r="O34" s="28"/>
    </row>
    <row r="35" spans="1:15" s="19" customFormat="1" x14ac:dyDescent="0.25">
      <c r="A35" s="27" t="s">
        <v>35</v>
      </c>
      <c r="B35" s="28">
        <v>1</v>
      </c>
      <c r="C35" s="28">
        <v>0</v>
      </c>
      <c r="D35" s="28">
        <v>0</v>
      </c>
      <c r="E35" s="28">
        <v>1</v>
      </c>
      <c r="O35" s="28"/>
    </row>
    <row r="36" spans="1:15" x14ac:dyDescent="0.25">
      <c r="A36" s="27" t="s">
        <v>36</v>
      </c>
      <c r="B36" s="28">
        <v>24.999999999999996</v>
      </c>
      <c r="C36" s="28">
        <v>13.000000000000002</v>
      </c>
      <c r="D36" s="28">
        <v>6.9999999999999991</v>
      </c>
      <c r="E36" s="28">
        <v>5.0000000000000009</v>
      </c>
      <c r="O36" s="28"/>
    </row>
    <row r="37" spans="1:15" x14ac:dyDescent="0.25">
      <c r="A37" s="29" t="s">
        <v>37</v>
      </c>
      <c r="B37" s="28">
        <v>3</v>
      </c>
      <c r="C37" s="28">
        <v>0</v>
      </c>
      <c r="D37" s="28">
        <v>1</v>
      </c>
      <c r="E37" s="28">
        <v>2</v>
      </c>
      <c r="O37" s="28"/>
    </row>
    <row r="38" spans="1:15" x14ac:dyDescent="0.25">
      <c r="A38" s="26" t="s">
        <v>38</v>
      </c>
      <c r="B38" s="25">
        <v>89</v>
      </c>
      <c r="C38" s="25">
        <v>22.999999999999996</v>
      </c>
      <c r="D38" s="25">
        <v>27.999999999999996</v>
      </c>
      <c r="E38" s="25">
        <v>38</v>
      </c>
      <c r="O38" s="25"/>
    </row>
    <row r="39" spans="1:15" x14ac:dyDescent="0.25">
      <c r="A39" s="27" t="s">
        <v>39</v>
      </c>
      <c r="B39" s="28">
        <v>25.000000000000014</v>
      </c>
      <c r="C39" s="28">
        <v>12</v>
      </c>
      <c r="D39" s="28">
        <v>6</v>
      </c>
      <c r="E39" s="28">
        <v>7</v>
      </c>
      <c r="O39" s="28"/>
    </row>
    <row r="40" spans="1:15" x14ac:dyDescent="0.25">
      <c r="A40" s="27" t="s">
        <v>40</v>
      </c>
      <c r="B40" s="28">
        <v>22.999999999999996</v>
      </c>
      <c r="C40" s="28">
        <v>8.0000000000000018</v>
      </c>
      <c r="D40" s="28">
        <v>9</v>
      </c>
      <c r="E40" s="28">
        <v>5.9999999999999991</v>
      </c>
      <c r="O40" s="28"/>
    </row>
    <row r="41" spans="1:15" x14ac:dyDescent="0.25">
      <c r="A41" s="27" t="s">
        <v>41</v>
      </c>
      <c r="B41" s="28">
        <v>3</v>
      </c>
      <c r="C41" s="28">
        <v>1</v>
      </c>
      <c r="D41" s="28">
        <v>0.99999999999999978</v>
      </c>
      <c r="E41" s="28">
        <v>1</v>
      </c>
      <c r="O41" s="28"/>
    </row>
    <row r="42" spans="1:15" ht="15" customHeight="1" x14ac:dyDescent="0.25">
      <c r="A42" s="27" t="s">
        <v>42</v>
      </c>
      <c r="B42" s="28">
        <v>3.9999999999999996</v>
      </c>
      <c r="C42" s="28">
        <v>1</v>
      </c>
      <c r="D42" s="28">
        <v>0.99999999999999978</v>
      </c>
      <c r="E42" s="28">
        <v>2</v>
      </c>
      <c r="O42" s="28"/>
    </row>
    <row r="43" spans="1:15" ht="15" customHeight="1" thickBot="1" x14ac:dyDescent="0.3">
      <c r="A43" s="27" t="s">
        <v>43</v>
      </c>
      <c r="B43" s="28">
        <v>34</v>
      </c>
      <c r="C43" s="28">
        <v>1.0000000000000004</v>
      </c>
      <c r="D43" s="28">
        <v>11</v>
      </c>
      <c r="E43" s="28">
        <v>22</v>
      </c>
      <c r="O43" s="28"/>
    </row>
    <row r="44" spans="1:15" ht="18" customHeight="1" x14ac:dyDescent="0.25">
      <c r="A44" s="51" t="s">
        <v>44</v>
      </c>
      <c r="B44" s="51"/>
      <c r="C44" s="51"/>
      <c r="D44" s="51"/>
      <c r="E44" s="51"/>
    </row>
    <row r="45" spans="1:15" ht="12.75" customHeight="1" x14ac:dyDescent="0.25">
      <c r="B45" s="17"/>
      <c r="C45" s="17"/>
      <c r="D45" s="17"/>
      <c r="E45" s="17"/>
      <c r="H45" s="28"/>
    </row>
    <row r="46" spans="1:15" x14ac:dyDescent="0.25">
      <c r="A46" s="52" t="s">
        <v>45</v>
      </c>
      <c r="B46" s="52"/>
      <c r="C46" s="52"/>
      <c r="D46" s="52"/>
      <c r="E46" s="52"/>
      <c r="F46" s="52"/>
      <c r="G46" s="52"/>
      <c r="H46" s="52"/>
      <c r="I46" s="24"/>
      <c r="J46" s="24"/>
    </row>
    <row r="47" spans="1:15" ht="12.75" thickBot="1" x14ac:dyDescent="0.3">
      <c r="A47" s="52" t="s">
        <v>22</v>
      </c>
      <c r="B47" s="52"/>
      <c r="C47" s="52"/>
      <c r="D47" s="52"/>
      <c r="E47" s="52"/>
      <c r="F47" s="52"/>
      <c r="G47" s="52"/>
      <c r="H47" s="52"/>
      <c r="I47" s="30"/>
      <c r="J47" s="30"/>
    </row>
    <row r="48" spans="1:15" x14ac:dyDescent="0.25">
      <c r="A48" s="53" t="s">
        <v>23</v>
      </c>
      <c r="B48" s="55" t="s">
        <v>24</v>
      </c>
      <c r="C48" s="55" t="s">
        <v>5</v>
      </c>
      <c r="D48" s="55"/>
      <c r="E48" s="55"/>
      <c r="F48" s="55"/>
      <c r="G48" s="55"/>
      <c r="H48" s="55"/>
      <c r="I48" s="30"/>
      <c r="J48" s="30"/>
    </row>
    <row r="49" spans="1:10" ht="12.75" thickBot="1" x14ac:dyDescent="0.3">
      <c r="A49" s="54"/>
      <c r="B49" s="56"/>
      <c r="C49" s="20" t="s">
        <v>18</v>
      </c>
      <c r="D49" s="20" t="s">
        <v>19</v>
      </c>
      <c r="E49" s="20" t="s">
        <v>20</v>
      </c>
      <c r="F49" s="20" t="s">
        <v>12</v>
      </c>
      <c r="G49" s="20" t="s">
        <v>13</v>
      </c>
      <c r="H49" s="20" t="s">
        <v>14</v>
      </c>
      <c r="I49" s="32"/>
      <c r="J49" s="32"/>
    </row>
    <row r="50" spans="1:10" x14ac:dyDescent="0.25">
      <c r="A50" s="21" t="s">
        <v>11</v>
      </c>
      <c r="B50" s="22">
        <f>C50+D50+E50+F50+G50+H50</f>
        <v>9845</v>
      </c>
      <c r="C50" s="22">
        <f>+C51+C52</f>
        <v>1280</v>
      </c>
      <c r="D50" s="22">
        <f t="shared" ref="D50:H50" si="1">+D51+D52</f>
        <v>1386</v>
      </c>
      <c r="E50" s="22">
        <f t="shared" si="1"/>
        <v>2355.0000000000009</v>
      </c>
      <c r="F50" s="22">
        <f t="shared" si="1"/>
        <v>1532</v>
      </c>
      <c r="G50" s="22">
        <f t="shared" si="1"/>
        <v>1785</v>
      </c>
      <c r="H50" s="22">
        <f t="shared" si="1"/>
        <v>1507.0000000000002</v>
      </c>
      <c r="I50" s="32"/>
      <c r="J50" s="32"/>
    </row>
    <row r="51" spans="1:10" ht="24" x14ac:dyDescent="0.25">
      <c r="A51" s="23" t="s">
        <v>25</v>
      </c>
      <c r="B51" s="24">
        <f t="shared" ref="B51:B70" si="2">C51+D51+E51+F51+G51+H51</f>
        <v>8707.0000000000018</v>
      </c>
      <c r="C51" s="24">
        <v>1189</v>
      </c>
      <c r="D51" s="24">
        <v>1248</v>
      </c>
      <c r="E51" s="24">
        <v>2256.0000000000009</v>
      </c>
      <c r="F51" s="24">
        <v>1296</v>
      </c>
      <c r="G51" s="24">
        <v>1514</v>
      </c>
      <c r="H51" s="24">
        <v>1204.0000000000002</v>
      </c>
      <c r="I51" s="32"/>
      <c r="J51" s="32"/>
    </row>
    <row r="52" spans="1:10" x14ac:dyDescent="0.25">
      <c r="A52" s="23" t="s">
        <v>26</v>
      </c>
      <c r="B52" s="24">
        <f t="shared" si="2"/>
        <v>1138</v>
      </c>
      <c r="C52" s="30">
        <v>91</v>
      </c>
      <c r="D52" s="30">
        <v>138</v>
      </c>
      <c r="E52" s="30">
        <v>99</v>
      </c>
      <c r="F52" s="25">
        <f>F53+F65</f>
        <v>236.00000000000003</v>
      </c>
      <c r="G52" s="25">
        <f>G53+G65</f>
        <v>271</v>
      </c>
      <c r="H52" s="25">
        <f>H53+H65</f>
        <v>303</v>
      </c>
      <c r="I52" s="32"/>
      <c r="J52" s="32"/>
    </row>
    <row r="53" spans="1:10" x14ac:dyDescent="0.25">
      <c r="A53" s="26" t="s">
        <v>27</v>
      </c>
      <c r="B53" s="24">
        <f t="shared" si="2"/>
        <v>980</v>
      </c>
      <c r="C53" s="30">
        <v>80</v>
      </c>
      <c r="D53" s="30">
        <v>128</v>
      </c>
      <c r="E53" s="30">
        <v>51</v>
      </c>
      <c r="F53" s="25">
        <f>F54+F55+F56+F57+F58+F61+F60+F62+F63+F64</f>
        <v>213.00000000000003</v>
      </c>
      <c r="G53" s="25">
        <f>G54+G55+G56+G57+G58+G61+G60+G62+G63+G64</f>
        <v>243</v>
      </c>
      <c r="H53" s="25">
        <f>H54+H55+H56+H57+H58+H61+H60+H62+H63+H64</f>
        <v>265</v>
      </c>
      <c r="I53" s="32"/>
      <c r="J53" s="32"/>
    </row>
    <row r="54" spans="1:10" x14ac:dyDescent="0.25">
      <c r="A54" s="27" t="s">
        <v>28</v>
      </c>
      <c r="B54" s="31">
        <f t="shared" si="2"/>
        <v>686</v>
      </c>
      <c r="C54" s="32">
        <v>30</v>
      </c>
      <c r="D54" s="32">
        <v>90.999999999999986</v>
      </c>
      <c r="E54" s="32">
        <v>14.000000000000002</v>
      </c>
      <c r="F54" s="28">
        <v>158.00000000000003</v>
      </c>
      <c r="G54" s="28">
        <v>183</v>
      </c>
      <c r="H54" s="28">
        <v>210</v>
      </c>
      <c r="I54" s="32"/>
      <c r="J54" s="32"/>
    </row>
    <row r="55" spans="1:10" x14ac:dyDescent="0.25">
      <c r="A55" s="27" t="s">
        <v>29</v>
      </c>
      <c r="B55" s="31">
        <f t="shared" si="2"/>
        <v>145</v>
      </c>
      <c r="C55" s="32">
        <v>18.999999999999996</v>
      </c>
      <c r="D55" s="32">
        <v>21.999999999999993</v>
      </c>
      <c r="E55" s="32">
        <v>13.000000000000004</v>
      </c>
      <c r="F55" s="28">
        <v>23.000000000000004</v>
      </c>
      <c r="G55" s="28">
        <v>36</v>
      </c>
      <c r="H55" s="28">
        <v>32</v>
      </c>
      <c r="I55" s="32"/>
      <c r="J55" s="32"/>
    </row>
    <row r="56" spans="1:10" x14ac:dyDescent="0.25">
      <c r="A56" s="27" t="s">
        <v>30</v>
      </c>
      <c r="B56" s="31">
        <f>C56+D56+E56+F56+G56+H56</f>
        <v>30</v>
      </c>
      <c r="C56" s="32">
        <v>5</v>
      </c>
      <c r="D56" s="32">
        <v>3.0000000000000009</v>
      </c>
      <c r="E56" s="32">
        <v>2</v>
      </c>
      <c r="F56" s="28">
        <v>8.9999999999999982</v>
      </c>
      <c r="G56" s="28">
        <v>6</v>
      </c>
      <c r="H56" s="28">
        <v>5.0000000000000009</v>
      </c>
      <c r="I56" s="32"/>
      <c r="J56" s="32"/>
    </row>
    <row r="57" spans="1:10" x14ac:dyDescent="0.25">
      <c r="A57" s="27" t="s">
        <v>31</v>
      </c>
      <c r="B57" s="31">
        <f t="shared" si="2"/>
        <v>26.000000000000004</v>
      </c>
      <c r="C57" s="32">
        <v>8.0000000000000036</v>
      </c>
      <c r="D57" s="32">
        <v>2</v>
      </c>
      <c r="E57" s="32">
        <v>2</v>
      </c>
      <c r="F57" s="28">
        <v>4</v>
      </c>
      <c r="G57" s="28">
        <v>3.9999999999999991</v>
      </c>
      <c r="H57" s="28">
        <v>5.9999999999999991</v>
      </c>
      <c r="I57" s="32"/>
      <c r="J57" s="32"/>
    </row>
    <row r="58" spans="1:10" x14ac:dyDescent="0.25">
      <c r="A58" s="27" t="s">
        <v>32</v>
      </c>
      <c r="B58" s="31">
        <f t="shared" si="2"/>
        <v>17.000000000000004</v>
      </c>
      <c r="C58" s="32">
        <v>7.0000000000000027</v>
      </c>
      <c r="D58" s="32">
        <v>2</v>
      </c>
      <c r="E58" s="32">
        <v>0</v>
      </c>
      <c r="F58" s="28">
        <v>2</v>
      </c>
      <c r="G58" s="28">
        <v>1.9999999999999996</v>
      </c>
      <c r="H58" s="28">
        <v>4</v>
      </c>
      <c r="I58" s="32"/>
      <c r="J58" s="32"/>
    </row>
    <row r="59" spans="1:10" x14ac:dyDescent="0.25">
      <c r="A59" s="27" t="s">
        <v>46</v>
      </c>
      <c r="B59" s="31">
        <f t="shared" si="2"/>
        <v>1.0000000000000002</v>
      </c>
      <c r="C59" s="32">
        <v>1.0000000000000002</v>
      </c>
      <c r="D59" s="32">
        <v>0</v>
      </c>
      <c r="E59" s="32">
        <v>0</v>
      </c>
      <c r="F59" s="28">
        <v>0</v>
      </c>
      <c r="G59" s="28">
        <v>0</v>
      </c>
      <c r="H59" s="28">
        <v>0</v>
      </c>
      <c r="I59" s="32"/>
      <c r="J59" s="32"/>
    </row>
    <row r="60" spans="1:10" x14ac:dyDescent="0.25">
      <c r="A60" s="27" t="s">
        <v>33</v>
      </c>
      <c r="B60" s="31">
        <f t="shared" si="2"/>
        <v>4</v>
      </c>
      <c r="C60" s="32">
        <v>1</v>
      </c>
      <c r="D60" s="32">
        <v>0</v>
      </c>
      <c r="E60" s="32">
        <v>1.0000000000000002</v>
      </c>
      <c r="F60" s="28">
        <v>1.0000000000000004</v>
      </c>
      <c r="G60" s="28">
        <v>0.99999999999999978</v>
      </c>
      <c r="H60" s="28">
        <v>0</v>
      </c>
      <c r="I60" s="30"/>
      <c r="J60" s="30"/>
    </row>
    <row r="61" spans="1:10" x14ac:dyDescent="0.25">
      <c r="A61" s="27" t="s">
        <v>34</v>
      </c>
      <c r="B61" s="31">
        <f t="shared" si="2"/>
        <v>15.000000000000004</v>
      </c>
      <c r="C61" s="32">
        <v>3.0000000000000013</v>
      </c>
      <c r="D61" s="32">
        <v>1</v>
      </c>
      <c r="E61" s="32">
        <v>5</v>
      </c>
      <c r="F61" s="28">
        <v>3.0000000000000009</v>
      </c>
      <c r="G61" s="28">
        <v>3</v>
      </c>
      <c r="H61" s="28">
        <v>0</v>
      </c>
      <c r="I61" s="32"/>
      <c r="J61" s="32"/>
    </row>
    <row r="62" spans="1:10" x14ac:dyDescent="0.25">
      <c r="A62" s="27" t="s">
        <v>35</v>
      </c>
      <c r="B62" s="31">
        <f t="shared" si="2"/>
        <v>2</v>
      </c>
      <c r="C62" s="32">
        <v>1.0000000000000002</v>
      </c>
      <c r="D62" s="32">
        <v>0</v>
      </c>
      <c r="E62" s="32">
        <v>0</v>
      </c>
      <c r="F62" s="28">
        <v>0</v>
      </c>
      <c r="G62" s="28">
        <v>0</v>
      </c>
      <c r="H62" s="28">
        <v>1</v>
      </c>
      <c r="I62" s="32"/>
      <c r="J62" s="32"/>
    </row>
    <row r="63" spans="1:10" x14ac:dyDescent="0.25">
      <c r="A63" s="27" t="s">
        <v>36</v>
      </c>
      <c r="B63" s="31">
        <f>C63+D63+E63+F63+G63+H63</f>
        <v>49.000000000000007</v>
      </c>
      <c r="C63" s="32">
        <v>5.0000000000000009</v>
      </c>
      <c r="D63" s="32">
        <v>7.0000000000000009</v>
      </c>
      <c r="E63" s="32">
        <v>12.000000000000005</v>
      </c>
      <c r="F63" s="28">
        <v>13.000000000000002</v>
      </c>
      <c r="G63" s="28">
        <v>6.9999999999999991</v>
      </c>
      <c r="H63" s="28">
        <v>5.0000000000000009</v>
      </c>
      <c r="I63" s="32"/>
      <c r="J63" s="32"/>
    </row>
    <row r="64" spans="1:10" x14ac:dyDescent="0.25">
      <c r="A64" s="29" t="s">
        <v>37</v>
      </c>
      <c r="B64" s="31">
        <f>C64+D64+E64+F64+G64+H64</f>
        <v>5</v>
      </c>
      <c r="C64" s="32">
        <v>0</v>
      </c>
      <c r="D64" s="32">
        <v>0</v>
      </c>
      <c r="E64" s="32">
        <v>2</v>
      </c>
      <c r="F64" s="28">
        <v>0</v>
      </c>
      <c r="G64" s="28">
        <v>1</v>
      </c>
      <c r="H64" s="28">
        <v>2</v>
      </c>
      <c r="I64" s="32"/>
      <c r="J64" s="32"/>
    </row>
    <row r="65" spans="1:10" x14ac:dyDescent="0.25">
      <c r="A65" s="26" t="s">
        <v>38</v>
      </c>
      <c r="B65" s="24">
        <f t="shared" si="2"/>
        <v>158</v>
      </c>
      <c r="C65" s="30">
        <v>11.000000000000002</v>
      </c>
      <c r="D65" s="30">
        <v>10.000000000000002</v>
      </c>
      <c r="E65" s="30">
        <v>48.000000000000007</v>
      </c>
      <c r="F65" s="25">
        <v>22.999999999999996</v>
      </c>
      <c r="G65" s="25">
        <v>27.999999999999996</v>
      </c>
      <c r="H65" s="25">
        <v>38</v>
      </c>
      <c r="I65" s="32"/>
      <c r="J65" s="32"/>
    </row>
    <row r="66" spans="1:10" x14ac:dyDescent="0.25">
      <c r="A66" s="27" t="s">
        <v>39</v>
      </c>
      <c r="B66" s="31">
        <f t="shared" si="2"/>
        <v>43</v>
      </c>
      <c r="C66" s="32">
        <v>4</v>
      </c>
      <c r="D66" s="32">
        <v>4.0000000000000009</v>
      </c>
      <c r="E66" s="32">
        <v>10</v>
      </c>
      <c r="F66" s="28">
        <v>12</v>
      </c>
      <c r="G66" s="28">
        <v>6</v>
      </c>
      <c r="H66" s="28">
        <v>7</v>
      </c>
      <c r="I66" s="32"/>
    </row>
    <row r="67" spans="1:10" x14ac:dyDescent="0.25">
      <c r="A67" s="27" t="s">
        <v>40</v>
      </c>
      <c r="B67" s="31">
        <f t="shared" si="2"/>
        <v>52.000000000000007</v>
      </c>
      <c r="C67" s="32">
        <v>5.0000000000000018</v>
      </c>
      <c r="D67" s="32">
        <v>2</v>
      </c>
      <c r="E67" s="32">
        <v>22.000000000000004</v>
      </c>
      <c r="F67" s="28">
        <v>8.0000000000000018</v>
      </c>
      <c r="G67" s="28">
        <v>9</v>
      </c>
      <c r="H67" s="28">
        <v>5.9999999999999991</v>
      </c>
      <c r="I67" s="32"/>
    </row>
    <row r="68" spans="1:10" x14ac:dyDescent="0.25">
      <c r="A68" s="27" t="s">
        <v>41</v>
      </c>
      <c r="B68" s="31">
        <f t="shared" si="2"/>
        <v>8</v>
      </c>
      <c r="C68" s="32">
        <v>1.0000000000000004</v>
      </c>
      <c r="D68" s="32">
        <v>1</v>
      </c>
      <c r="E68" s="32">
        <v>3.0000000000000004</v>
      </c>
      <c r="F68" s="28">
        <v>1</v>
      </c>
      <c r="G68" s="28">
        <v>0.99999999999999978</v>
      </c>
      <c r="H68" s="28">
        <v>1</v>
      </c>
    </row>
    <row r="69" spans="1:10" x14ac:dyDescent="0.25">
      <c r="A69" s="27" t="s">
        <v>42</v>
      </c>
      <c r="B69" s="31">
        <f t="shared" si="2"/>
        <v>8</v>
      </c>
      <c r="C69" s="32">
        <v>1</v>
      </c>
      <c r="D69" s="32">
        <v>1</v>
      </c>
      <c r="E69" s="32">
        <v>2</v>
      </c>
      <c r="F69" s="28">
        <v>1</v>
      </c>
      <c r="G69" s="28">
        <v>0.99999999999999978</v>
      </c>
      <c r="H69" s="28">
        <v>2</v>
      </c>
    </row>
    <row r="70" spans="1:10" ht="12.75" thickBot="1" x14ac:dyDescent="0.3">
      <c r="A70" s="33" t="s">
        <v>43</v>
      </c>
      <c r="B70" s="34">
        <f t="shared" si="2"/>
        <v>47</v>
      </c>
      <c r="C70" s="35">
        <v>0</v>
      </c>
      <c r="D70" s="35">
        <v>2</v>
      </c>
      <c r="E70" s="35">
        <v>11.000000000000004</v>
      </c>
      <c r="F70" s="36">
        <v>1.0000000000000004</v>
      </c>
      <c r="G70" s="36">
        <v>11</v>
      </c>
      <c r="H70" s="36">
        <v>22</v>
      </c>
    </row>
    <row r="71" spans="1:10" x14ac:dyDescent="0.25">
      <c r="A71" s="50" t="s">
        <v>44</v>
      </c>
      <c r="B71" s="50"/>
      <c r="C71" s="50"/>
      <c r="D71" s="50"/>
      <c r="E71" s="50"/>
      <c r="F71" s="50"/>
      <c r="G71" s="50"/>
      <c r="H71" s="50"/>
    </row>
    <row r="72" spans="1:10" x14ac:dyDescent="0.25">
      <c r="A72" s="28"/>
      <c r="B72" s="17"/>
      <c r="C72" s="18"/>
      <c r="D72" s="17"/>
      <c r="E72" s="17"/>
      <c r="H72" s="17"/>
    </row>
    <row r="73" spans="1:10" x14ac:dyDescent="0.25">
      <c r="A73" s="28"/>
      <c r="B73" s="17"/>
      <c r="C73" s="18"/>
      <c r="D73" s="17"/>
      <c r="E73" s="17"/>
      <c r="H73" s="17"/>
    </row>
    <row r="74" spans="1:10" x14ac:dyDescent="0.25">
      <c r="A74" s="28"/>
      <c r="B74" s="17"/>
      <c r="C74" s="18"/>
      <c r="D74" s="17"/>
      <c r="E74" s="17"/>
      <c r="H74" s="17"/>
    </row>
    <row r="75" spans="1:10" x14ac:dyDescent="0.25">
      <c r="A75" s="28"/>
      <c r="B75" s="17"/>
      <c r="C75" s="18"/>
      <c r="D75" s="17"/>
      <c r="E75" s="17"/>
      <c r="H75" s="17"/>
    </row>
    <row r="76" spans="1:10" x14ac:dyDescent="0.25">
      <c r="A76" s="28"/>
      <c r="B76" s="17"/>
      <c r="C76" s="18"/>
      <c r="D76" s="17"/>
      <c r="E76" s="17"/>
      <c r="H76" s="17"/>
    </row>
    <row r="77" spans="1:10" x14ac:dyDescent="0.25">
      <c r="A77" s="28"/>
      <c r="B77" s="17"/>
      <c r="C77" s="18"/>
      <c r="D77" s="17"/>
      <c r="E77" s="17"/>
      <c r="H77" s="17"/>
    </row>
  </sheetData>
  <mergeCells count="15">
    <mergeCell ref="A22:A23"/>
    <mergeCell ref="B22:B23"/>
    <mergeCell ref="C22:E22"/>
    <mergeCell ref="A9:E12"/>
    <mergeCell ref="A13:E13"/>
    <mergeCell ref="A16:E16"/>
    <mergeCell ref="A20:E20"/>
    <mergeCell ref="A21:E21"/>
    <mergeCell ref="A71:H71"/>
    <mergeCell ref="A44:E44"/>
    <mergeCell ref="A46:H46"/>
    <mergeCell ref="A47:H47"/>
    <mergeCell ref="A48:A49"/>
    <mergeCell ref="B48:B49"/>
    <mergeCell ref="C48:H4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Atenciones</vt:lpstr>
      <vt:lpstr>Sentencias1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Miladys Abreu</dc:creator>
  <cp:lastModifiedBy>Francisco Frias</cp:lastModifiedBy>
  <dcterms:created xsi:type="dcterms:W3CDTF">2021-08-09T15:34:11Z</dcterms:created>
  <dcterms:modified xsi:type="dcterms:W3CDTF">2021-08-09T16:08:22Z</dcterms:modified>
</cp:coreProperties>
</file>